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neDrive\Documentos\CAPACITACIONES\COVID-19\"/>
    </mc:Choice>
  </mc:AlternateContent>
  <xr:revisionPtr revIDLastSave="0" documentId="8_{7460F2B2-8F95-4111-BA02-2A9E46AC279A}" xr6:coauthVersionLast="45" xr6:coauthVersionMax="45" xr10:uidLastSave="{00000000-0000-0000-0000-000000000000}"/>
  <bookViews>
    <workbookView xWindow="-120" yWindow="-120" windowWidth="29040" windowHeight="15840" xr2:uid="{A3EB9626-47FD-4C45-A798-4E382514E485}"/>
  </bookViews>
  <sheets>
    <sheet name="RCIVA" sheetId="5" r:id="rId1"/>
    <sheet name="Compensacion PAC-41" sheetId="1" r:id="rId2"/>
    <sheet name="Compensacion IT (2)" sheetId="4" r:id="rId3"/>
    <sheet name="Compensacion PAC-41 - COVID" sheetId="2" r:id="rId4"/>
    <sheet name="Compensacion IT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E40" i="1" s="1"/>
  <c r="E45" i="1"/>
  <c r="E24" i="4"/>
  <c r="D28" i="4" s="1"/>
  <c r="E18" i="4"/>
  <c r="E12" i="4"/>
  <c r="E5" i="4"/>
  <c r="F28" i="2"/>
  <c r="H8" i="1"/>
  <c r="E43" i="2"/>
  <c r="D16" i="2"/>
  <c r="E27" i="3"/>
  <c r="D31" i="3" s="1"/>
  <c r="E32" i="3" s="1"/>
  <c r="E21" i="3"/>
  <c r="D11" i="3"/>
  <c r="E12" i="3" s="1"/>
  <c r="E5" i="3"/>
  <c r="E16" i="3" l="1"/>
  <c r="E28" i="2" l="1"/>
  <c r="D32" i="2" s="1"/>
  <c r="E33" i="2" s="1"/>
  <c r="D34" i="2" s="1"/>
  <c r="E35" i="2" s="1"/>
  <c r="E22" i="2"/>
  <c r="D11" i="2"/>
  <c r="E17" i="2" s="1"/>
  <c r="E5" i="2"/>
  <c r="E32" i="1"/>
  <c r="D33" i="1" s="1"/>
  <c r="E34" i="1" s="1"/>
  <c r="E27" i="1"/>
  <c r="E21" i="1"/>
  <c r="D15" i="1"/>
  <c r="E16" i="1" s="1"/>
  <c r="E5" i="1"/>
  <c r="E12" i="1" l="1"/>
  <c r="E12" i="2"/>
</calcChain>
</file>

<file path=xl/sharedStrings.xml><?xml version="1.0" encoding="utf-8"?>
<sst xmlns="http://schemas.openxmlformats.org/spreadsheetml/2006/main" count="317" uniqueCount="57">
  <si>
    <t>Bancos</t>
  </si>
  <si>
    <t>A</t>
  </si>
  <si>
    <t>P</t>
  </si>
  <si>
    <t>G</t>
  </si>
  <si>
    <t>HABER</t>
  </si>
  <si>
    <t>DEBE</t>
  </si>
  <si>
    <t>CUENTA</t>
  </si>
  <si>
    <t>TIPO</t>
  </si>
  <si>
    <t>PAC - 41</t>
  </si>
  <si>
    <t>Impuesto a las Utilidades</t>
  </si>
  <si>
    <t>IUE por Pagar</t>
  </si>
  <si>
    <t>Pago IUE</t>
  </si>
  <si>
    <t>Asumiendo el Gasto en mayo 2020</t>
  </si>
  <si>
    <t>Gasto IT</t>
  </si>
  <si>
    <t>Asumiendo el Gasto en Junio 2020</t>
  </si>
  <si>
    <t>IT pagado por Anticipado</t>
  </si>
  <si>
    <t>Ingreso Diferido Tributario</t>
  </si>
  <si>
    <t>IT por Pagar</t>
  </si>
  <si>
    <t>Compensando el IT</t>
  </si>
  <si>
    <t>I</t>
  </si>
  <si>
    <t>Ingreso por Compensacion Tributaria</t>
  </si>
  <si>
    <t>ACTIVO / PASIVO          -          ESQUEMA 20</t>
  </si>
  <si>
    <t>IUE por Compensar</t>
  </si>
  <si>
    <t>Solo por el beneficio de la medidas del COVID-19</t>
  </si>
  <si>
    <t>Graco-Prico</t>
  </si>
  <si>
    <t>Resto</t>
  </si>
  <si>
    <t>Vencimiento IUE Gestion 2020</t>
  </si>
  <si>
    <t>30/04/2021</t>
  </si>
  <si>
    <t>XXXXX</t>
  </si>
  <si>
    <t>IUE Gasto</t>
  </si>
  <si>
    <t>Cuota 1</t>
  </si>
  <si>
    <t>Cuota 2</t>
  </si>
  <si>
    <t>Cuota 3</t>
  </si>
  <si>
    <t>Pago Junio</t>
  </si>
  <si>
    <t>Pago Julio</t>
  </si>
  <si>
    <t>Pago Agosto</t>
  </si>
  <si>
    <t>Compensar IT Julio</t>
  </si>
  <si>
    <t>Pago Mayo</t>
  </si>
  <si>
    <t>Compensar IT Junio</t>
  </si>
  <si>
    <t>Compensar IT Agosto</t>
  </si>
  <si>
    <t>Compensar IT Sptiembre</t>
  </si>
  <si>
    <t>Cuota Inicial</t>
  </si>
  <si>
    <t>Febrero</t>
  </si>
  <si>
    <t>Marzo</t>
  </si>
  <si>
    <t>Abril</t>
  </si>
  <si>
    <t>Mayo</t>
  </si>
  <si>
    <t>Formulario 608</t>
  </si>
  <si>
    <t>Planilla Tributaria</t>
  </si>
  <si>
    <t>Formulario 110</t>
  </si>
  <si>
    <t>Vence en Mayo</t>
  </si>
  <si>
    <t>Hasta 20 de junio 2020</t>
  </si>
  <si>
    <t>Vence en 11 Mayo 2020</t>
  </si>
  <si>
    <t>Vence Mayo</t>
  </si>
  <si>
    <t>Vence Junio</t>
  </si>
  <si>
    <t>Vence en Julio 2020</t>
  </si>
  <si>
    <t>Vence Julio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</si>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</sst>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57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0" fontId="0" fillId="2" borderId="2" xfId="0" applyFill="1" applyBorder="1" applyAlignment="1">
      <alignment horizontal="left" indent="3"/>
    </xf>
    <xf numFmtId="0" fontId="0" fillId="2" borderId="3" xfId="0" applyFill="1" applyBorder="1" applyAlignment="1">
      <alignment horizontal="center"/>
    </xf>
    <xf numFmtId="4" fontId="0" fillId="2" borderId="4" xfId="0" applyNumberFormat="1" applyFill="1" applyBorder="1"/>
    <xf numFmtId="4" fontId="0" fillId="2" borderId="5" xfId="0" applyNumberFormat="1" applyFill="1" applyBorder="1"/>
    <xf numFmtId="0" fontId="0" fillId="2" borderId="5" xfId="0" applyFill="1" applyBorder="1" applyAlignment="1">
      <alignment horizontal="left" indent="3"/>
    </xf>
    <xf numFmtId="0" fontId="0" fillId="2" borderId="6" xfId="0" applyFill="1" applyBorder="1" applyAlignment="1">
      <alignment horizontal="center"/>
    </xf>
    <xf numFmtId="4" fontId="0" fillId="2" borderId="7" xfId="0" applyNumberFormat="1" applyFill="1" applyBorder="1"/>
    <xf numFmtId="4" fontId="0" fillId="2" borderId="8" xfId="0" applyNumberForma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4" fontId="1" fillId="3" borderId="10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14" fontId="3" fillId="0" borderId="0" xfId="0" applyNumberFormat="1" applyFo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 indent="3"/>
    </xf>
    <xf numFmtId="4" fontId="0" fillId="2" borderId="0" xfId="0" applyNumberFormat="1" applyFill="1" applyBorder="1"/>
    <xf numFmtId="14" fontId="0" fillId="0" borderId="0" xfId="0" applyNumberFormat="1"/>
    <xf numFmtId="0" fontId="0" fillId="2" borderId="5" xfId="0" applyFill="1" applyBorder="1"/>
    <xf numFmtId="0" fontId="0" fillId="2" borderId="0" xfId="0" applyFill="1" applyBorder="1" applyAlignment="1">
      <alignment horizontal="left"/>
    </xf>
    <xf numFmtId="4" fontId="0" fillId="5" borderId="1" xfId="0" applyNumberFormat="1" applyFill="1" applyBorder="1"/>
    <xf numFmtId="9" fontId="0" fillId="0" borderId="0" xfId="0" applyNumberFormat="1"/>
    <xf numFmtId="0" fontId="0" fillId="4" borderId="0" xfId="0" applyFill="1"/>
    <xf numFmtId="4" fontId="0" fillId="2" borderId="0" xfId="0" quotePrefix="1" applyNumberFormat="1" applyFill="1" applyBorder="1"/>
    <xf numFmtId="4" fontId="0" fillId="2" borderId="8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3" fontId="0" fillId="0" borderId="0" xfId="0" applyNumberFormat="1"/>
    <xf numFmtId="3" fontId="2" fillId="0" borderId="0" xfId="0" applyNumberFormat="1" applyFont="1"/>
    <xf numFmtId="4" fontId="0" fillId="0" borderId="0" xfId="0" applyNumberFormat="1" applyAlignment="1">
      <alignment horizontal="right"/>
    </xf>
    <xf numFmtId="0" fontId="0" fillId="6" borderId="0" xfId="0" applyFill="1"/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13" xfId="0" applyFont="1" applyFill="1" applyBorder="1" applyAlignment="1">
      <alignment horizontal="center"/>
    </xf>
    <xf numFmtId="14" fontId="0" fillId="7" borderId="13" xfId="0" applyNumberForma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15" fontId="0" fillId="8" borderId="14" xfId="0" quotePrefix="1" applyNumberFormat="1" applyFill="1" applyBorder="1" applyAlignment="1">
      <alignment horizontal="center" vertical="center"/>
    </xf>
    <xf numFmtId="15" fontId="0" fillId="8" borderId="16" xfId="0" quotePrefix="1" applyNumberFormat="1" applyFill="1" applyBorder="1" applyAlignment="1">
      <alignment horizontal="center" vertical="center"/>
    </xf>
    <xf numFmtId="15" fontId="0" fillId="8" borderId="15" xfId="0" quotePrefix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575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116897</xdr:rowOff>
    </xdr:from>
    <xdr:to>
      <xdr:col>7</xdr:col>
      <xdr:colOff>333375</xdr:colOff>
      <xdr:row>73</xdr:row>
      <xdr:rowOff>21648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CFE9EF7-B7F5-4CEE-A64A-D05BB3EF217A}"/>
            </a:ext>
          </a:extLst>
        </xdr:cNvPr>
        <xdr:cNvSpPr/>
      </xdr:nvSpPr>
      <xdr:spPr>
        <a:xfrm>
          <a:off x="0" y="9499022"/>
          <a:ext cx="6507307" cy="428625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25160</xdr:colOff>
      <xdr:row>43</xdr:row>
      <xdr:rowOff>139082</xdr:rowOff>
    </xdr:from>
    <xdr:to>
      <xdr:col>7</xdr:col>
      <xdr:colOff>436467</xdr:colOff>
      <xdr:row>58</xdr:row>
      <xdr:rowOff>91457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8E48AEF-0243-42DC-A1B2-44B64D8FB6D8}"/>
            </a:ext>
          </a:extLst>
        </xdr:cNvPr>
        <xdr:cNvSpPr/>
      </xdr:nvSpPr>
      <xdr:spPr>
        <a:xfrm>
          <a:off x="25160" y="8186808"/>
          <a:ext cx="6891901" cy="28098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1CD2-42EB-43FB-A20C-BD3556FA5FDC}">
  <dimension ref="B1:I9"/>
  <sheetViews>
    <sheetView showGridLines="0" tabSelected="1" zoomScale="280" zoomScaleNormal="280" workbookViewId="0">
      <selection activeCell="E11" sqref="E11:F11"/>
    </sheetView>
  </sheetViews>
  <sheetFormatPr baseColWidth="10" defaultRowHeight="15" x14ac:dyDescent="0.25"/>
  <cols>
    <col min="1" max="1" width="0.85546875" customWidth="1"/>
    <col min="2" max="2" width="15.7109375" customWidth="1"/>
    <col min="3" max="3" width="2.7109375" customWidth="1"/>
    <col min="4" max="8" width="12.85546875" customWidth="1"/>
    <col min="9" max="9" width="2.7109375" customWidth="1"/>
  </cols>
  <sheetData>
    <row r="1" spans="2:9" ht="45" customHeight="1" x14ac:dyDescent="0.25"/>
    <row r="2" spans="2:9" x14ac:dyDescent="0.25">
      <c r="C2" s="41"/>
      <c r="I2" s="41"/>
    </row>
    <row r="3" spans="2:9" x14ac:dyDescent="0.25">
      <c r="C3" s="41"/>
      <c r="D3" s="49" t="s">
        <v>42</v>
      </c>
      <c r="E3" s="49" t="s">
        <v>43</v>
      </c>
      <c r="F3" s="42" t="s">
        <v>44</v>
      </c>
      <c r="G3" s="42" t="s">
        <v>45</v>
      </c>
      <c r="H3" s="42" t="s">
        <v>56</v>
      </c>
      <c r="I3" s="41"/>
    </row>
    <row r="4" spans="2:9" x14ac:dyDescent="0.25">
      <c r="C4" s="41"/>
      <c r="D4" s="41"/>
      <c r="E4" s="41"/>
      <c r="F4" s="41"/>
      <c r="G4" s="41"/>
      <c r="H4" s="41"/>
      <c r="I4" s="41"/>
    </row>
    <row r="5" spans="2:9" x14ac:dyDescent="0.25">
      <c r="B5" s="43" t="s">
        <v>46</v>
      </c>
      <c r="C5" s="44"/>
      <c r="D5" s="51" t="s">
        <v>49</v>
      </c>
      <c r="E5" s="51"/>
      <c r="F5" s="52" t="s">
        <v>52</v>
      </c>
      <c r="G5" s="52" t="s">
        <v>53</v>
      </c>
      <c r="H5" s="46" t="s">
        <v>55</v>
      </c>
      <c r="I5" s="41"/>
    </row>
    <row r="6" spans="2:9" x14ac:dyDescent="0.25">
      <c r="B6" s="43"/>
      <c r="C6" s="44"/>
      <c r="D6" s="47"/>
      <c r="E6" s="47"/>
      <c r="F6" s="48"/>
      <c r="G6" s="48"/>
      <c r="H6" s="48"/>
      <c r="I6" s="41"/>
    </row>
    <row r="7" spans="2:9" x14ac:dyDescent="0.25">
      <c r="B7" s="43" t="s">
        <v>48</v>
      </c>
      <c r="C7" s="44"/>
      <c r="D7" s="50">
        <v>43881</v>
      </c>
      <c r="E7" s="50">
        <v>43910</v>
      </c>
      <c r="F7" s="53" t="s">
        <v>50</v>
      </c>
      <c r="G7" s="54"/>
      <c r="H7" s="55"/>
      <c r="I7" s="41"/>
    </row>
    <row r="8" spans="2:9" x14ac:dyDescent="0.25">
      <c r="B8" s="43" t="s">
        <v>47</v>
      </c>
      <c r="C8" s="44"/>
      <c r="D8" s="51" t="s">
        <v>51</v>
      </c>
      <c r="E8" s="51"/>
      <c r="F8" s="45" t="s">
        <v>54</v>
      </c>
      <c r="G8" s="45"/>
      <c r="H8" s="45"/>
      <c r="I8" s="41"/>
    </row>
    <row r="9" spans="2:9" x14ac:dyDescent="0.25">
      <c r="C9" s="41"/>
      <c r="I9" s="41"/>
    </row>
  </sheetData>
  <mergeCells count="4">
    <mergeCell ref="D5:E5"/>
    <mergeCell ref="D8:E8"/>
    <mergeCell ref="F7:H7"/>
    <mergeCell ref="F8:H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0E05-6F0B-4E08-8D28-6E21BBEA0F63}">
  <dimension ref="A1:J45"/>
  <sheetViews>
    <sheetView showGridLines="0" topLeftCell="A30" zoomScale="220" zoomScaleNormal="220" workbookViewId="0">
      <selection activeCell="C41" sqref="C41"/>
    </sheetView>
  </sheetViews>
  <sheetFormatPr baseColWidth="10" defaultRowHeight="15" x14ac:dyDescent="0.25"/>
  <cols>
    <col min="1" max="1" width="0.85546875" customWidth="1"/>
    <col min="2" max="2" width="10.85546875" bestFit="1" customWidth="1"/>
    <col min="3" max="3" width="36.42578125" bestFit="1" customWidth="1"/>
    <col min="4" max="5" width="12.7109375" style="1" bestFit="1" customWidth="1"/>
    <col min="6" max="6" width="11.42578125" style="1"/>
    <col min="7" max="7" width="7.5703125" style="1" bestFit="1" customWidth="1"/>
    <col min="8" max="8" width="6.5703125" bestFit="1" customWidth="1"/>
  </cols>
  <sheetData>
    <row r="1" spans="1:10" x14ac:dyDescent="0.25">
      <c r="B1" s="19" t="s">
        <v>8</v>
      </c>
    </row>
    <row r="2" spans="1:10" x14ac:dyDescent="0.25">
      <c r="B2" s="20">
        <v>43830</v>
      </c>
      <c r="G2" s="40" t="s">
        <v>41</v>
      </c>
      <c r="H2" s="38">
        <v>7500</v>
      </c>
      <c r="I2" s="1" t="s">
        <v>37</v>
      </c>
      <c r="J2" s="1" t="s">
        <v>38</v>
      </c>
    </row>
    <row r="3" spans="1:10" s="1" customFormat="1" x14ac:dyDescent="0.25">
      <c r="A3"/>
      <c r="B3" s="17" t="s">
        <v>7</v>
      </c>
      <c r="C3" s="16" t="s">
        <v>6</v>
      </c>
      <c r="D3" s="15" t="s">
        <v>5</v>
      </c>
      <c r="E3" s="14" t="s">
        <v>4</v>
      </c>
      <c r="G3" s="40" t="s">
        <v>30</v>
      </c>
      <c r="H3" s="38">
        <v>2500</v>
      </c>
      <c r="I3" s="1" t="s">
        <v>33</v>
      </c>
      <c r="J3" s="1" t="s">
        <v>36</v>
      </c>
    </row>
    <row r="4" spans="1:10" s="1" customFormat="1" x14ac:dyDescent="0.25">
      <c r="A4"/>
      <c r="B4" s="13" t="s">
        <v>3</v>
      </c>
      <c r="C4" s="12" t="s">
        <v>9</v>
      </c>
      <c r="D4" s="11">
        <v>15000</v>
      </c>
      <c r="E4" s="10"/>
      <c r="G4" s="40" t="s">
        <v>31</v>
      </c>
      <c r="H4" s="38">
        <v>2500</v>
      </c>
      <c r="I4" s="1" t="s">
        <v>34</v>
      </c>
      <c r="J4" s="1" t="s">
        <v>39</v>
      </c>
    </row>
    <row r="5" spans="1:10" s="1" customFormat="1" x14ac:dyDescent="0.25">
      <c r="A5"/>
      <c r="B5" s="5" t="s">
        <v>2</v>
      </c>
      <c r="C5" s="4" t="s">
        <v>10</v>
      </c>
      <c r="D5" s="3"/>
      <c r="E5" s="2">
        <f>+D4</f>
        <v>15000</v>
      </c>
      <c r="G5" s="40" t="s">
        <v>32</v>
      </c>
      <c r="H5" s="38">
        <v>2500</v>
      </c>
      <c r="I5" s="1" t="s">
        <v>35</v>
      </c>
      <c r="J5" s="1" t="s">
        <v>40</v>
      </c>
    </row>
    <row r="8" spans="1:10" x14ac:dyDescent="0.25">
      <c r="B8" s="18" t="s">
        <v>11</v>
      </c>
      <c r="H8" s="39">
        <f>SUM(H2:H5)</f>
        <v>15000</v>
      </c>
    </row>
    <row r="9" spans="1:10" x14ac:dyDescent="0.25">
      <c r="B9" s="21">
        <v>43980</v>
      </c>
    </row>
    <row r="10" spans="1:10" x14ac:dyDescent="0.25">
      <c r="B10" s="17" t="s">
        <v>7</v>
      </c>
      <c r="C10" s="16" t="s">
        <v>6</v>
      </c>
      <c r="D10" s="15" t="s">
        <v>5</v>
      </c>
      <c r="E10" s="14" t="s">
        <v>4</v>
      </c>
    </row>
    <row r="11" spans="1:10" x14ac:dyDescent="0.25">
      <c r="B11" s="13" t="s">
        <v>2</v>
      </c>
      <c r="C11" s="12" t="s">
        <v>10</v>
      </c>
      <c r="D11" s="11">
        <v>7500</v>
      </c>
      <c r="E11" s="10"/>
    </row>
    <row r="12" spans="1:10" x14ac:dyDescent="0.25">
      <c r="B12" s="5" t="s">
        <v>1</v>
      </c>
      <c r="C12" s="4" t="s">
        <v>0</v>
      </c>
      <c r="D12" s="3"/>
      <c r="E12" s="2">
        <f>+D11</f>
        <v>7500</v>
      </c>
    </row>
    <row r="13" spans="1:10" ht="3.75" customHeight="1" x14ac:dyDescent="0.25">
      <c r="B13" s="22"/>
      <c r="C13" s="23"/>
      <c r="D13" s="24"/>
      <c r="E13" s="24"/>
    </row>
    <row r="14" spans="1:10" x14ac:dyDescent="0.25">
      <c r="B14" s="17" t="s">
        <v>7</v>
      </c>
      <c r="C14" s="16" t="s">
        <v>6</v>
      </c>
      <c r="D14" s="15" t="s">
        <v>5</v>
      </c>
      <c r="E14" s="14" t="s">
        <v>4</v>
      </c>
    </row>
    <row r="15" spans="1:10" x14ac:dyDescent="0.25">
      <c r="B15" s="13" t="s">
        <v>1</v>
      </c>
      <c r="C15" s="12" t="s">
        <v>15</v>
      </c>
      <c r="D15" s="11">
        <f>+D11</f>
        <v>7500</v>
      </c>
      <c r="E15" s="10"/>
    </row>
    <row r="16" spans="1:10" x14ac:dyDescent="0.25">
      <c r="B16" s="5" t="s">
        <v>2</v>
      </c>
      <c r="C16" s="4" t="s">
        <v>16</v>
      </c>
      <c r="D16" s="3"/>
      <c r="E16" s="2">
        <f>+D15</f>
        <v>7500</v>
      </c>
      <c r="F16"/>
      <c r="G16"/>
    </row>
    <row r="17" spans="2:7" x14ac:dyDescent="0.25">
      <c r="B17" s="22"/>
      <c r="C17" s="23"/>
      <c r="D17" s="24"/>
      <c r="E17" s="24"/>
      <c r="F17"/>
      <c r="G17"/>
    </row>
    <row r="18" spans="2:7" x14ac:dyDescent="0.25">
      <c r="B18" s="25">
        <v>43982</v>
      </c>
      <c r="C18" t="s">
        <v>12</v>
      </c>
    </row>
    <row r="19" spans="2:7" x14ac:dyDescent="0.25">
      <c r="B19" s="17" t="s">
        <v>7</v>
      </c>
      <c r="C19" s="16" t="s">
        <v>6</v>
      </c>
      <c r="D19" s="15" t="s">
        <v>5</v>
      </c>
      <c r="E19" s="14" t="s">
        <v>4</v>
      </c>
    </row>
    <row r="20" spans="2:7" x14ac:dyDescent="0.25">
      <c r="B20" s="13" t="s">
        <v>3</v>
      </c>
      <c r="C20" s="12" t="s">
        <v>13</v>
      </c>
      <c r="D20" s="11">
        <v>7000</v>
      </c>
      <c r="E20" s="10"/>
    </row>
    <row r="21" spans="2:7" x14ac:dyDescent="0.25">
      <c r="B21" s="5" t="s">
        <v>2</v>
      </c>
      <c r="C21" s="4" t="s">
        <v>17</v>
      </c>
      <c r="D21" s="3"/>
      <c r="E21" s="2">
        <f>+D20</f>
        <v>7000</v>
      </c>
    </row>
    <row r="24" spans="2:7" x14ac:dyDescent="0.25">
      <c r="B24" s="25">
        <v>44012</v>
      </c>
      <c r="C24" t="s">
        <v>14</v>
      </c>
    </row>
    <row r="25" spans="2:7" x14ac:dyDescent="0.25">
      <c r="B25" s="17" t="s">
        <v>7</v>
      </c>
      <c r="C25" s="16" t="s">
        <v>6</v>
      </c>
      <c r="D25" s="15" t="s">
        <v>5</v>
      </c>
      <c r="E25" s="14" t="s">
        <v>4</v>
      </c>
    </row>
    <row r="26" spans="2:7" x14ac:dyDescent="0.25">
      <c r="B26" s="13" t="s">
        <v>3</v>
      </c>
      <c r="C26" s="12" t="s">
        <v>13</v>
      </c>
      <c r="D26" s="11">
        <v>8000</v>
      </c>
      <c r="E26" s="10"/>
    </row>
    <row r="27" spans="2:7" x14ac:dyDescent="0.25">
      <c r="B27" s="5" t="s">
        <v>2</v>
      </c>
      <c r="C27" s="4" t="s">
        <v>17</v>
      </c>
      <c r="D27" s="3"/>
      <c r="E27" s="2">
        <f>+D26</f>
        <v>8000</v>
      </c>
    </row>
    <row r="28" spans="2:7" x14ac:dyDescent="0.25">
      <c r="B28" s="22"/>
      <c r="C28" s="23"/>
      <c r="D28" s="24"/>
      <c r="E28" s="24"/>
    </row>
    <row r="29" spans="2:7" x14ac:dyDescent="0.25">
      <c r="B29" s="25">
        <v>44012</v>
      </c>
      <c r="C29" t="s">
        <v>18</v>
      </c>
    </row>
    <row r="30" spans="2:7" x14ac:dyDescent="0.25">
      <c r="B30" s="17" t="s">
        <v>7</v>
      </c>
      <c r="C30" s="16" t="s">
        <v>6</v>
      </c>
      <c r="D30" s="15" t="s">
        <v>5</v>
      </c>
      <c r="E30" s="14" t="s">
        <v>4</v>
      </c>
    </row>
    <row r="31" spans="2:7" x14ac:dyDescent="0.25">
      <c r="B31" s="13" t="s">
        <v>2</v>
      </c>
      <c r="C31" s="12" t="s">
        <v>17</v>
      </c>
      <c r="D31" s="11">
        <v>7500</v>
      </c>
      <c r="E31" s="10"/>
    </row>
    <row r="32" spans="2:7" x14ac:dyDescent="0.25">
      <c r="B32" s="9" t="s">
        <v>1</v>
      </c>
      <c r="C32" s="8" t="s">
        <v>15</v>
      </c>
      <c r="D32" s="7"/>
      <c r="E32" s="6">
        <f>+D31</f>
        <v>7500</v>
      </c>
    </row>
    <row r="33" spans="2:5" x14ac:dyDescent="0.25">
      <c r="B33" s="9" t="s">
        <v>2</v>
      </c>
      <c r="C33" s="26" t="s">
        <v>16</v>
      </c>
      <c r="D33" s="7">
        <f>+E32</f>
        <v>7500</v>
      </c>
      <c r="E33" s="6"/>
    </row>
    <row r="34" spans="2:5" x14ac:dyDescent="0.25">
      <c r="B34" s="5" t="s">
        <v>19</v>
      </c>
      <c r="C34" s="4" t="s">
        <v>20</v>
      </c>
      <c r="D34" s="3"/>
      <c r="E34" s="2">
        <f>+D33</f>
        <v>7500</v>
      </c>
    </row>
    <row r="35" spans="2:5" x14ac:dyDescent="0.25">
      <c r="B35" s="22"/>
      <c r="C35" s="23"/>
      <c r="D35" s="24"/>
      <c r="E35" s="24"/>
    </row>
    <row r="36" spans="2:5" x14ac:dyDescent="0.25">
      <c r="B36" s="22"/>
      <c r="C36" s="23"/>
      <c r="D36" s="24"/>
      <c r="E36" s="24"/>
    </row>
    <row r="37" spans="2:5" x14ac:dyDescent="0.25">
      <c r="B37" s="21">
        <v>44012</v>
      </c>
    </row>
    <row r="38" spans="2:5" x14ac:dyDescent="0.25">
      <c r="B38" s="17" t="s">
        <v>7</v>
      </c>
      <c r="C38" s="16" t="s">
        <v>6</v>
      </c>
      <c r="D38" s="15" t="s">
        <v>5</v>
      </c>
      <c r="E38" s="14" t="s">
        <v>4</v>
      </c>
    </row>
    <row r="39" spans="2:5" x14ac:dyDescent="0.25">
      <c r="B39" s="13" t="s">
        <v>2</v>
      </c>
      <c r="C39" s="12" t="s">
        <v>10</v>
      </c>
      <c r="D39" s="11">
        <f>+H3</f>
        <v>2500</v>
      </c>
      <c r="E39" s="10"/>
    </row>
    <row r="40" spans="2:5" x14ac:dyDescent="0.25">
      <c r="B40" s="5" t="s">
        <v>1</v>
      </c>
      <c r="C40" s="4" t="s">
        <v>0</v>
      </c>
      <c r="D40" s="3"/>
      <c r="E40" s="2">
        <f>+D39</f>
        <v>2500</v>
      </c>
    </row>
    <row r="41" spans="2:5" x14ac:dyDescent="0.25">
      <c r="B41" s="22"/>
      <c r="C41" s="23"/>
      <c r="D41" s="24"/>
      <c r="E41" s="24"/>
    </row>
    <row r="42" spans="2:5" x14ac:dyDescent="0.25">
      <c r="B42" s="25">
        <v>44025</v>
      </c>
    </row>
    <row r="43" spans="2:5" x14ac:dyDescent="0.25">
      <c r="B43" s="17" t="s">
        <v>7</v>
      </c>
      <c r="C43" s="16" t="s">
        <v>6</v>
      </c>
      <c r="D43" s="15" t="s">
        <v>5</v>
      </c>
      <c r="E43" s="14" t="s">
        <v>4</v>
      </c>
    </row>
    <row r="44" spans="2:5" x14ac:dyDescent="0.25">
      <c r="B44" s="13" t="s">
        <v>2</v>
      </c>
      <c r="C44" s="12" t="s">
        <v>17</v>
      </c>
      <c r="D44" s="11">
        <v>500</v>
      </c>
      <c r="E44" s="10"/>
    </row>
    <row r="45" spans="2:5" x14ac:dyDescent="0.25">
      <c r="B45" s="5" t="s">
        <v>1</v>
      </c>
      <c r="C45" s="4" t="s">
        <v>0</v>
      </c>
      <c r="D45" s="3"/>
      <c r="E45" s="2">
        <f>+D44</f>
        <v>500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4EA0-0618-43F2-9C4F-244DC0B4A47D}">
  <dimension ref="A1:H42"/>
  <sheetViews>
    <sheetView showGridLines="0" topLeftCell="A19" zoomScale="295" zoomScaleNormal="295" workbookViewId="0">
      <selection activeCell="B26" sqref="B26:E30"/>
    </sheetView>
  </sheetViews>
  <sheetFormatPr baseColWidth="10" defaultRowHeight="15" x14ac:dyDescent="0.25"/>
  <cols>
    <col min="1" max="1" width="0.85546875" customWidth="1"/>
    <col min="2" max="2" width="12.140625" customWidth="1"/>
    <col min="3" max="3" width="36.42578125" bestFit="1" customWidth="1"/>
    <col min="4" max="5" width="12.7109375" style="1" bestFit="1" customWidth="1"/>
    <col min="6" max="7" width="11.42578125" style="1"/>
  </cols>
  <sheetData>
    <row r="1" spans="1:8" x14ac:dyDescent="0.25">
      <c r="B1" s="19" t="s">
        <v>21</v>
      </c>
    </row>
    <row r="2" spans="1:8" x14ac:dyDescent="0.25">
      <c r="B2" s="20">
        <v>43830</v>
      </c>
    </row>
    <row r="3" spans="1:8" s="1" customFormat="1" x14ac:dyDescent="0.25">
      <c r="A3"/>
      <c r="B3" s="17" t="s">
        <v>7</v>
      </c>
      <c r="C3" s="16" t="s">
        <v>6</v>
      </c>
      <c r="D3" s="15" t="s">
        <v>5</v>
      </c>
      <c r="E3" s="14" t="s">
        <v>4</v>
      </c>
      <c r="H3"/>
    </row>
    <row r="4" spans="1:8" s="1" customFormat="1" x14ac:dyDescent="0.25">
      <c r="A4"/>
      <c r="B4" s="13" t="s">
        <v>1</v>
      </c>
      <c r="C4" s="12" t="s">
        <v>22</v>
      </c>
      <c r="D4" s="11">
        <v>15000</v>
      </c>
      <c r="E4" s="10"/>
      <c r="H4"/>
    </row>
    <row r="5" spans="1:8" s="1" customFormat="1" x14ac:dyDescent="0.25">
      <c r="A5"/>
      <c r="B5" s="5" t="s">
        <v>2</v>
      </c>
      <c r="C5" s="4" t="s">
        <v>10</v>
      </c>
      <c r="D5" s="3"/>
      <c r="E5" s="2">
        <f>+D4</f>
        <v>15000</v>
      </c>
      <c r="H5"/>
    </row>
    <row r="8" spans="1:8" x14ac:dyDescent="0.25">
      <c r="B8" s="18" t="s">
        <v>11</v>
      </c>
    </row>
    <row r="9" spans="1:8" x14ac:dyDescent="0.25">
      <c r="B9" s="21">
        <v>43980</v>
      </c>
    </row>
    <row r="10" spans="1:8" x14ac:dyDescent="0.25">
      <c r="B10" s="17" t="s">
        <v>7</v>
      </c>
      <c r="C10" s="16" t="s">
        <v>6</v>
      </c>
      <c r="D10" s="15" t="s">
        <v>5</v>
      </c>
      <c r="E10" s="14" t="s">
        <v>4</v>
      </c>
    </row>
    <row r="11" spans="1:8" x14ac:dyDescent="0.25">
      <c r="B11" s="13" t="s">
        <v>2</v>
      </c>
      <c r="C11" s="12" t="s">
        <v>10</v>
      </c>
      <c r="D11" s="11">
        <v>7500</v>
      </c>
      <c r="E11" s="10"/>
    </row>
    <row r="12" spans="1:8" x14ac:dyDescent="0.25">
      <c r="B12" s="5" t="s">
        <v>1</v>
      </c>
      <c r="C12" s="4" t="s">
        <v>0</v>
      </c>
      <c r="D12" s="3"/>
      <c r="E12" s="2">
        <f>+D11</f>
        <v>7500</v>
      </c>
    </row>
    <row r="13" spans="1:8" ht="3.75" customHeight="1" x14ac:dyDescent="0.25">
      <c r="B13" s="22"/>
      <c r="C13" s="23"/>
      <c r="D13" s="24"/>
      <c r="E13" s="24"/>
    </row>
    <row r="14" spans="1:8" x14ac:dyDescent="0.25">
      <c r="B14" s="22"/>
      <c r="C14" s="23"/>
      <c r="D14" s="24"/>
      <c r="E14" s="24"/>
      <c r="F14"/>
      <c r="G14"/>
    </row>
    <row r="15" spans="1:8" x14ac:dyDescent="0.25">
      <c r="B15" s="25">
        <v>43982</v>
      </c>
      <c r="C15" t="s">
        <v>12</v>
      </c>
    </row>
    <row r="16" spans="1:8" x14ac:dyDescent="0.25">
      <c r="B16" s="17" t="s">
        <v>7</v>
      </c>
      <c r="C16" s="16" t="s">
        <v>6</v>
      </c>
      <c r="D16" s="15" t="s">
        <v>5</v>
      </c>
      <c r="E16" s="14" t="s">
        <v>4</v>
      </c>
    </row>
    <row r="17" spans="2:5" x14ac:dyDescent="0.25">
      <c r="B17" s="13" t="s">
        <v>3</v>
      </c>
      <c r="C17" s="12" t="s">
        <v>13</v>
      </c>
      <c r="D17" s="11">
        <v>7000</v>
      </c>
      <c r="E17" s="10"/>
    </row>
    <row r="18" spans="2:5" x14ac:dyDescent="0.25">
      <c r="B18" s="5" t="s">
        <v>2</v>
      </c>
      <c r="C18" s="4" t="s">
        <v>17</v>
      </c>
      <c r="D18" s="3"/>
      <c r="E18" s="2">
        <f>+D17</f>
        <v>7000</v>
      </c>
    </row>
    <row r="21" spans="2:5" x14ac:dyDescent="0.25">
      <c r="B21" s="25">
        <v>44012</v>
      </c>
      <c r="C21" t="s">
        <v>14</v>
      </c>
    </row>
    <row r="22" spans="2:5" x14ac:dyDescent="0.25">
      <c r="B22" s="17" t="s">
        <v>7</v>
      </c>
      <c r="C22" s="16" t="s">
        <v>6</v>
      </c>
      <c r="D22" s="15" t="s">
        <v>5</v>
      </c>
      <c r="E22" s="14" t="s">
        <v>4</v>
      </c>
    </row>
    <row r="23" spans="2:5" x14ac:dyDescent="0.25">
      <c r="B23" s="13" t="s">
        <v>3</v>
      </c>
      <c r="C23" s="12" t="s">
        <v>13</v>
      </c>
      <c r="D23" s="11">
        <v>8000</v>
      </c>
      <c r="E23" s="10"/>
    </row>
    <row r="24" spans="2:5" x14ac:dyDescent="0.25">
      <c r="B24" s="5" t="s">
        <v>2</v>
      </c>
      <c r="C24" s="4" t="s">
        <v>17</v>
      </c>
      <c r="D24" s="3"/>
      <c r="E24" s="2">
        <f>+D23</f>
        <v>8000</v>
      </c>
    </row>
    <row r="25" spans="2:5" x14ac:dyDescent="0.25">
      <c r="B25" s="22"/>
      <c r="C25" s="23"/>
      <c r="D25" s="24"/>
      <c r="E25" s="24"/>
    </row>
    <row r="26" spans="2:5" x14ac:dyDescent="0.25">
      <c r="B26" s="25">
        <v>44012</v>
      </c>
      <c r="C26" t="s">
        <v>18</v>
      </c>
    </row>
    <row r="27" spans="2:5" x14ac:dyDescent="0.25">
      <c r="B27" s="17" t="s">
        <v>7</v>
      </c>
      <c r="C27" s="16" t="s">
        <v>6</v>
      </c>
      <c r="D27" s="15" t="s">
        <v>5</v>
      </c>
      <c r="E27" s="14" t="s">
        <v>4</v>
      </c>
    </row>
    <row r="28" spans="2:5" x14ac:dyDescent="0.25">
      <c r="B28" s="13" t="s">
        <v>2</v>
      </c>
      <c r="C28" s="12" t="s">
        <v>17</v>
      </c>
      <c r="D28" s="11">
        <f>+E24</f>
        <v>8000</v>
      </c>
      <c r="E28" s="10"/>
    </row>
    <row r="29" spans="2:5" x14ac:dyDescent="0.25">
      <c r="B29" s="9" t="s">
        <v>1</v>
      </c>
      <c r="C29" s="8" t="s">
        <v>0</v>
      </c>
      <c r="D29" s="7"/>
      <c r="E29" s="6">
        <v>500</v>
      </c>
    </row>
    <row r="30" spans="2:5" x14ac:dyDescent="0.25">
      <c r="B30" s="5" t="s">
        <v>1</v>
      </c>
      <c r="C30" s="4" t="s">
        <v>22</v>
      </c>
      <c r="D30" s="3"/>
      <c r="E30" s="2">
        <v>7500</v>
      </c>
    </row>
    <row r="33" spans="2:5" x14ac:dyDescent="0.25">
      <c r="B33" s="27" t="s">
        <v>26</v>
      </c>
      <c r="C33" s="23"/>
      <c r="D33" s="31" t="s">
        <v>27</v>
      </c>
      <c r="E33" s="24"/>
    </row>
    <row r="34" spans="2:5" x14ac:dyDescent="0.25">
      <c r="B34" s="17" t="s">
        <v>7</v>
      </c>
      <c r="C34" s="16" t="s">
        <v>6</v>
      </c>
      <c r="D34" s="15" t="s">
        <v>5</v>
      </c>
      <c r="E34" s="14" t="s">
        <v>4</v>
      </c>
    </row>
    <row r="35" spans="2:5" x14ac:dyDescent="0.25">
      <c r="B35" s="13" t="s">
        <v>2</v>
      </c>
      <c r="C35" s="12" t="s">
        <v>16</v>
      </c>
      <c r="D35" s="32">
        <v>20000</v>
      </c>
      <c r="E35" s="33"/>
    </row>
    <row r="36" spans="2:5" x14ac:dyDescent="0.25">
      <c r="B36" s="9" t="s">
        <v>3</v>
      </c>
      <c r="C36" s="26" t="s">
        <v>29</v>
      </c>
      <c r="D36" s="36">
        <v>10000</v>
      </c>
      <c r="E36" s="37"/>
    </row>
    <row r="37" spans="2:5" x14ac:dyDescent="0.25">
      <c r="B37" s="5" t="s">
        <v>1</v>
      </c>
      <c r="C37" s="4" t="s">
        <v>15</v>
      </c>
      <c r="D37" s="34"/>
      <c r="E37" s="35">
        <v>30000</v>
      </c>
    </row>
    <row r="39" spans="2:5" x14ac:dyDescent="0.25">
      <c r="B39" s="27" t="s">
        <v>26</v>
      </c>
      <c r="C39" s="23"/>
      <c r="D39" s="31" t="s">
        <v>27</v>
      </c>
      <c r="E39" s="24"/>
    </row>
    <row r="40" spans="2:5" x14ac:dyDescent="0.25">
      <c r="B40" s="17" t="s">
        <v>7</v>
      </c>
      <c r="C40" s="16" t="s">
        <v>6</v>
      </c>
      <c r="D40" s="15" t="s">
        <v>5</v>
      </c>
      <c r="E40" s="14" t="s">
        <v>4</v>
      </c>
    </row>
    <row r="41" spans="2:5" x14ac:dyDescent="0.25">
      <c r="B41" s="13" t="s">
        <v>2</v>
      </c>
      <c r="C41" s="12" t="s">
        <v>16</v>
      </c>
      <c r="D41" s="32">
        <v>15000</v>
      </c>
      <c r="E41" s="33"/>
    </row>
    <row r="42" spans="2:5" x14ac:dyDescent="0.25">
      <c r="B42" s="5" t="s">
        <v>1</v>
      </c>
      <c r="C42" s="4" t="s">
        <v>15</v>
      </c>
      <c r="D42" s="34"/>
      <c r="E42" s="35">
        <v>15000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1DE3-551D-4E42-BCC0-3F994007FDDA}">
  <dimension ref="A1:I45"/>
  <sheetViews>
    <sheetView showGridLines="0" topLeftCell="A19" zoomScale="265" zoomScaleNormal="265" workbookViewId="0">
      <selection activeCell="F28" sqref="F28"/>
    </sheetView>
  </sheetViews>
  <sheetFormatPr baseColWidth="10" defaultRowHeight="15" x14ac:dyDescent="0.25"/>
  <cols>
    <col min="1" max="1" width="0.85546875" customWidth="1"/>
    <col min="2" max="2" width="11.5703125" customWidth="1"/>
    <col min="3" max="3" width="36.42578125" bestFit="1" customWidth="1"/>
    <col min="4" max="5" width="12.7109375" style="1" bestFit="1" customWidth="1"/>
    <col min="6" max="7" width="11.42578125" style="1"/>
  </cols>
  <sheetData>
    <row r="1" spans="1:9" x14ac:dyDescent="0.25">
      <c r="B1" s="19" t="s">
        <v>8</v>
      </c>
    </row>
    <row r="2" spans="1:9" x14ac:dyDescent="0.25">
      <c r="B2" s="20">
        <v>43830</v>
      </c>
    </row>
    <row r="3" spans="1:9" s="1" customFormat="1" x14ac:dyDescent="0.25">
      <c r="A3"/>
      <c r="B3" s="17" t="s">
        <v>7</v>
      </c>
      <c r="C3" s="16" t="s">
        <v>6</v>
      </c>
      <c r="D3" s="15" t="s">
        <v>5</v>
      </c>
      <c r="E3" s="14" t="s">
        <v>4</v>
      </c>
      <c r="H3"/>
    </row>
    <row r="4" spans="1:9" s="1" customFormat="1" x14ac:dyDescent="0.25">
      <c r="A4"/>
      <c r="B4" s="13" t="s">
        <v>3</v>
      </c>
      <c r="C4" s="12" t="s">
        <v>9</v>
      </c>
      <c r="D4" s="11">
        <v>100000</v>
      </c>
      <c r="E4" s="10"/>
      <c r="H4"/>
    </row>
    <row r="5" spans="1:9" s="1" customFormat="1" x14ac:dyDescent="0.25">
      <c r="A5"/>
      <c r="B5" s="5" t="s">
        <v>2</v>
      </c>
      <c r="C5" s="4" t="s">
        <v>10</v>
      </c>
      <c r="D5" s="3"/>
      <c r="E5" s="2">
        <f>+D4</f>
        <v>100000</v>
      </c>
      <c r="H5"/>
    </row>
    <row r="8" spans="1:9" x14ac:dyDescent="0.25">
      <c r="B8" s="18" t="s">
        <v>11</v>
      </c>
    </row>
    <row r="9" spans="1:9" x14ac:dyDescent="0.25">
      <c r="B9" s="21">
        <v>43966</v>
      </c>
    </row>
    <row r="10" spans="1:9" x14ac:dyDescent="0.25">
      <c r="B10" s="17" t="s">
        <v>7</v>
      </c>
      <c r="C10" s="16" t="s">
        <v>6</v>
      </c>
      <c r="D10" s="15" t="s">
        <v>5</v>
      </c>
      <c r="E10" s="14" t="s">
        <v>4</v>
      </c>
    </row>
    <row r="11" spans="1:9" x14ac:dyDescent="0.25">
      <c r="B11" s="13" t="s">
        <v>2</v>
      </c>
      <c r="C11" s="12" t="s">
        <v>10</v>
      </c>
      <c r="D11" s="11">
        <f>+D4</f>
        <v>100000</v>
      </c>
      <c r="E11" s="10"/>
    </row>
    <row r="12" spans="1:9" x14ac:dyDescent="0.25">
      <c r="B12" s="5" t="s">
        <v>1</v>
      </c>
      <c r="C12" s="4" t="s">
        <v>0</v>
      </c>
      <c r="D12" s="3"/>
      <c r="E12" s="28">
        <f>+D11</f>
        <v>100000</v>
      </c>
    </row>
    <row r="13" spans="1:9" ht="3.75" customHeight="1" x14ac:dyDescent="0.25">
      <c r="B13" s="22"/>
      <c r="C13" s="23"/>
      <c r="D13" s="24"/>
      <c r="E13" s="24"/>
    </row>
    <row r="14" spans="1:9" ht="15" customHeight="1" x14ac:dyDescent="0.25">
      <c r="B14" s="27" t="s">
        <v>23</v>
      </c>
      <c r="C14" s="23"/>
      <c r="D14" s="24"/>
      <c r="E14" s="24"/>
    </row>
    <row r="15" spans="1:9" x14ac:dyDescent="0.25">
      <c r="B15" s="17" t="s">
        <v>7</v>
      </c>
      <c r="C15" s="16" t="s">
        <v>6</v>
      </c>
      <c r="D15" s="15" t="s">
        <v>5</v>
      </c>
      <c r="E15" s="14" t="s">
        <v>4</v>
      </c>
    </row>
    <row r="16" spans="1:9" x14ac:dyDescent="0.25">
      <c r="B16" s="13" t="s">
        <v>1</v>
      </c>
      <c r="C16" s="12" t="s">
        <v>15</v>
      </c>
      <c r="D16" s="11">
        <f>+D11*1.2</f>
        <v>120000</v>
      </c>
      <c r="E16" s="10"/>
      <c r="F16" s="1" t="s">
        <v>24</v>
      </c>
      <c r="G16" s="1">
        <v>1</v>
      </c>
      <c r="H16" s="1">
        <v>1.1000000000000001</v>
      </c>
      <c r="I16" s="29">
        <v>0.1</v>
      </c>
    </row>
    <row r="17" spans="2:9" x14ac:dyDescent="0.25">
      <c r="B17" s="5" t="s">
        <v>2</v>
      </c>
      <c r="C17" s="4" t="s">
        <v>16</v>
      </c>
      <c r="D17" s="3"/>
      <c r="E17" s="2">
        <f>+D16</f>
        <v>120000</v>
      </c>
      <c r="F17" s="30" t="s">
        <v>25</v>
      </c>
      <c r="G17" s="1">
        <v>1</v>
      </c>
      <c r="H17" s="1">
        <v>1.2</v>
      </c>
      <c r="I17" s="29">
        <v>0.2</v>
      </c>
    </row>
    <row r="18" spans="2:9" x14ac:dyDescent="0.25">
      <c r="B18" s="22"/>
      <c r="C18" s="23"/>
      <c r="D18" s="24"/>
      <c r="E18" s="24"/>
      <c r="F18"/>
      <c r="G18"/>
    </row>
    <row r="19" spans="2:9" x14ac:dyDescent="0.25">
      <c r="B19" s="25">
        <v>43982</v>
      </c>
      <c r="C19" t="s">
        <v>12</v>
      </c>
    </row>
    <row r="20" spans="2:9" x14ac:dyDescent="0.25">
      <c r="B20" s="17" t="s">
        <v>7</v>
      </c>
      <c r="C20" s="16" t="s">
        <v>6</v>
      </c>
      <c r="D20" s="15" t="s">
        <v>5</v>
      </c>
      <c r="E20" s="14" t="s">
        <v>4</v>
      </c>
    </row>
    <row r="21" spans="2:9" x14ac:dyDescent="0.25">
      <c r="B21" s="13" t="s">
        <v>3</v>
      </c>
      <c r="C21" s="12" t="s">
        <v>13</v>
      </c>
      <c r="D21" s="11">
        <v>7000</v>
      </c>
      <c r="E21" s="10"/>
    </row>
    <row r="22" spans="2:9" x14ac:dyDescent="0.25">
      <c r="B22" s="5" t="s">
        <v>2</v>
      </c>
      <c r="C22" s="4" t="s">
        <v>17</v>
      </c>
      <c r="D22" s="3"/>
      <c r="E22" s="2">
        <f>+D21</f>
        <v>7000</v>
      </c>
    </row>
    <row r="25" spans="2:9" x14ac:dyDescent="0.25">
      <c r="B25" s="25">
        <v>44012</v>
      </c>
      <c r="C25" t="s">
        <v>14</v>
      </c>
    </row>
    <row r="26" spans="2:9" x14ac:dyDescent="0.25">
      <c r="B26" s="17" t="s">
        <v>7</v>
      </c>
      <c r="C26" s="16" t="s">
        <v>6</v>
      </c>
      <c r="D26" s="15" t="s">
        <v>5</v>
      </c>
      <c r="E26" s="14" t="s">
        <v>4</v>
      </c>
    </row>
    <row r="27" spans="2:9" x14ac:dyDescent="0.25">
      <c r="B27" s="13" t="s">
        <v>3</v>
      </c>
      <c r="C27" s="12" t="s">
        <v>13</v>
      </c>
      <c r="D27" s="11">
        <v>8000</v>
      </c>
      <c r="E27" s="10"/>
    </row>
    <row r="28" spans="2:9" x14ac:dyDescent="0.25">
      <c r="B28" s="5" t="s">
        <v>2</v>
      </c>
      <c r="C28" s="4" t="s">
        <v>17</v>
      </c>
      <c r="D28" s="3"/>
      <c r="E28" s="2">
        <f>+D27</f>
        <v>8000</v>
      </c>
      <c r="F28" s="1">
        <f>+E28/3%</f>
        <v>266666.66666666669</v>
      </c>
    </row>
    <row r="29" spans="2:9" x14ac:dyDescent="0.25">
      <c r="B29" s="22"/>
      <c r="C29" s="23"/>
      <c r="D29" s="24"/>
      <c r="E29" s="24"/>
    </row>
    <row r="30" spans="2:9" x14ac:dyDescent="0.25">
      <c r="B30" s="25">
        <v>44012</v>
      </c>
      <c r="C30" t="s">
        <v>18</v>
      </c>
    </row>
    <row r="31" spans="2:9" x14ac:dyDescent="0.25">
      <c r="B31" s="17" t="s">
        <v>7</v>
      </c>
      <c r="C31" s="16" t="s">
        <v>6</v>
      </c>
      <c r="D31" s="15" t="s">
        <v>5</v>
      </c>
      <c r="E31" s="14" t="s">
        <v>4</v>
      </c>
    </row>
    <row r="32" spans="2:9" x14ac:dyDescent="0.25">
      <c r="B32" s="13" t="s">
        <v>2</v>
      </c>
      <c r="C32" s="12" t="s">
        <v>17</v>
      </c>
      <c r="D32" s="11">
        <f>+E28</f>
        <v>8000</v>
      </c>
      <c r="E32" s="10"/>
    </row>
    <row r="33" spans="2:5" x14ac:dyDescent="0.25">
      <c r="B33" s="9" t="s">
        <v>1</v>
      </c>
      <c r="C33" s="8" t="s">
        <v>15</v>
      </c>
      <c r="D33" s="7"/>
      <c r="E33" s="6">
        <f>+D32</f>
        <v>8000</v>
      </c>
    </row>
    <row r="34" spans="2:5" x14ac:dyDescent="0.25">
      <c r="B34" s="9" t="s">
        <v>2</v>
      </c>
      <c r="C34" s="26" t="s">
        <v>16</v>
      </c>
      <c r="D34" s="7">
        <f>+E33</f>
        <v>8000</v>
      </c>
      <c r="E34" s="6"/>
    </row>
    <row r="35" spans="2:5" x14ac:dyDescent="0.25">
      <c r="B35" s="5" t="s">
        <v>19</v>
      </c>
      <c r="C35" s="4" t="s">
        <v>20</v>
      </c>
      <c r="D35" s="3"/>
      <c r="E35" s="2">
        <f>+D34</f>
        <v>8000</v>
      </c>
    </row>
    <row r="40" spans="2:5" x14ac:dyDescent="0.25">
      <c r="B40" s="27" t="s">
        <v>26</v>
      </c>
      <c r="C40" s="23"/>
      <c r="D40" s="31" t="s">
        <v>27</v>
      </c>
      <c r="E40" s="24"/>
    </row>
    <row r="41" spans="2:5" x14ac:dyDescent="0.25">
      <c r="B41" s="17" t="s">
        <v>7</v>
      </c>
      <c r="C41" s="16" t="s">
        <v>6</v>
      </c>
      <c r="D41" s="15" t="s">
        <v>5</v>
      </c>
      <c r="E41" s="14" t="s">
        <v>4</v>
      </c>
    </row>
    <row r="42" spans="2:5" x14ac:dyDescent="0.25">
      <c r="B42" s="13" t="s">
        <v>2</v>
      </c>
      <c r="C42" s="12" t="s">
        <v>16</v>
      </c>
      <c r="D42" s="32" t="s">
        <v>28</v>
      </c>
      <c r="E42" s="33"/>
    </row>
    <row r="43" spans="2:5" x14ac:dyDescent="0.25">
      <c r="B43" s="5" t="s">
        <v>1</v>
      </c>
      <c r="C43" s="4" t="s">
        <v>15</v>
      </c>
      <c r="D43" s="34"/>
      <c r="E43" s="35" t="str">
        <f>+D42</f>
        <v>XXXXX</v>
      </c>
    </row>
    <row r="45" spans="2:5" x14ac:dyDescent="0.25">
      <c r="B45" t="s">
        <v>1</v>
      </c>
      <c r="C45" t="s">
        <v>15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1FD1-0893-4B4A-9860-C972FD21C198}">
  <dimension ref="A1:H44"/>
  <sheetViews>
    <sheetView showGridLines="0" topLeftCell="A35" zoomScale="295" zoomScaleNormal="295" workbookViewId="0">
      <selection activeCell="B36" sqref="B36"/>
    </sheetView>
  </sheetViews>
  <sheetFormatPr baseColWidth="10" defaultRowHeight="15" x14ac:dyDescent="0.25"/>
  <cols>
    <col min="1" max="1" width="0.85546875" customWidth="1"/>
    <col min="2" max="2" width="12.140625" customWidth="1"/>
    <col min="3" max="3" width="36.42578125" bestFit="1" customWidth="1"/>
    <col min="4" max="5" width="12.7109375" style="1" bestFit="1" customWidth="1"/>
    <col min="6" max="7" width="11.42578125" style="1"/>
  </cols>
  <sheetData>
    <row r="1" spans="1:8" x14ac:dyDescent="0.25">
      <c r="B1" s="19" t="s">
        <v>21</v>
      </c>
    </row>
    <row r="2" spans="1:8" x14ac:dyDescent="0.25">
      <c r="B2" s="20">
        <v>43830</v>
      </c>
    </row>
    <row r="3" spans="1:8" s="1" customFormat="1" x14ac:dyDescent="0.25">
      <c r="A3"/>
      <c r="B3" s="17" t="s">
        <v>7</v>
      </c>
      <c r="C3" s="16" t="s">
        <v>6</v>
      </c>
      <c r="D3" s="15" t="s">
        <v>5</v>
      </c>
      <c r="E3" s="14" t="s">
        <v>4</v>
      </c>
      <c r="H3"/>
    </row>
    <row r="4" spans="1:8" s="1" customFormat="1" x14ac:dyDescent="0.25">
      <c r="A4"/>
      <c r="B4" s="13" t="s">
        <v>1</v>
      </c>
      <c r="C4" s="12" t="s">
        <v>22</v>
      </c>
      <c r="D4" s="11">
        <v>100000</v>
      </c>
      <c r="E4" s="10"/>
      <c r="H4"/>
    </row>
    <row r="5" spans="1:8" s="1" customFormat="1" x14ac:dyDescent="0.25">
      <c r="A5"/>
      <c r="B5" s="5" t="s">
        <v>2</v>
      </c>
      <c r="C5" s="4" t="s">
        <v>10</v>
      </c>
      <c r="D5" s="3"/>
      <c r="E5" s="2">
        <f>+D4</f>
        <v>100000</v>
      </c>
      <c r="H5"/>
    </row>
    <row r="8" spans="1:8" x14ac:dyDescent="0.25">
      <c r="B8" s="18" t="s">
        <v>11</v>
      </c>
    </row>
    <row r="9" spans="1:8" x14ac:dyDescent="0.25">
      <c r="B9" s="21">
        <v>43966</v>
      </c>
    </row>
    <row r="10" spans="1:8" x14ac:dyDescent="0.25">
      <c r="B10" s="17" t="s">
        <v>7</v>
      </c>
      <c r="C10" s="16" t="s">
        <v>6</v>
      </c>
      <c r="D10" s="15" t="s">
        <v>5</v>
      </c>
      <c r="E10" s="14" t="s">
        <v>4</v>
      </c>
    </row>
    <row r="11" spans="1:8" x14ac:dyDescent="0.25">
      <c r="B11" s="13" t="s">
        <v>2</v>
      </c>
      <c r="C11" s="12" t="s">
        <v>10</v>
      </c>
      <c r="D11" s="11">
        <f>+D4</f>
        <v>100000</v>
      </c>
      <c r="E11" s="10"/>
    </row>
    <row r="12" spans="1:8" x14ac:dyDescent="0.25">
      <c r="B12" s="5" t="s">
        <v>1</v>
      </c>
      <c r="C12" s="4" t="s">
        <v>0</v>
      </c>
      <c r="D12" s="3"/>
      <c r="E12" s="2">
        <f>+D11</f>
        <v>100000</v>
      </c>
    </row>
    <row r="13" spans="1:8" ht="3.75" customHeight="1" x14ac:dyDescent="0.25">
      <c r="B13" s="22"/>
      <c r="C13" s="23"/>
      <c r="D13" s="24"/>
      <c r="E13" s="24"/>
    </row>
    <row r="14" spans="1:8" x14ac:dyDescent="0.25">
      <c r="B14" s="17" t="s">
        <v>7</v>
      </c>
      <c r="C14" s="16" t="s">
        <v>6</v>
      </c>
      <c r="D14" s="15" t="s">
        <v>5</v>
      </c>
      <c r="E14" s="14" t="s">
        <v>4</v>
      </c>
    </row>
    <row r="15" spans="1:8" x14ac:dyDescent="0.25">
      <c r="B15" s="13" t="s">
        <v>1</v>
      </c>
      <c r="C15" s="12" t="s">
        <v>22</v>
      </c>
      <c r="D15" s="11">
        <v>20000</v>
      </c>
      <c r="E15" s="10"/>
    </row>
    <row r="16" spans="1:8" x14ac:dyDescent="0.25">
      <c r="B16" s="5" t="s">
        <v>2</v>
      </c>
      <c r="C16" s="4" t="s">
        <v>16</v>
      </c>
      <c r="D16" s="3"/>
      <c r="E16" s="2">
        <f>+D15</f>
        <v>20000</v>
      </c>
      <c r="F16"/>
      <c r="G16"/>
    </row>
    <row r="17" spans="2:7" x14ac:dyDescent="0.25">
      <c r="B17" s="22"/>
      <c r="C17" s="23"/>
      <c r="D17" s="24"/>
      <c r="E17" s="24"/>
      <c r="F17"/>
      <c r="G17"/>
    </row>
    <row r="18" spans="2:7" x14ac:dyDescent="0.25">
      <c r="B18" s="25">
        <v>43982</v>
      </c>
      <c r="C18" t="s">
        <v>12</v>
      </c>
    </row>
    <row r="19" spans="2:7" x14ac:dyDescent="0.25">
      <c r="B19" s="17" t="s">
        <v>7</v>
      </c>
      <c r="C19" s="16" t="s">
        <v>6</v>
      </c>
      <c r="D19" s="15" t="s">
        <v>5</v>
      </c>
      <c r="E19" s="14" t="s">
        <v>4</v>
      </c>
    </row>
    <row r="20" spans="2:7" x14ac:dyDescent="0.25">
      <c r="B20" s="13" t="s">
        <v>3</v>
      </c>
      <c r="C20" s="12" t="s">
        <v>13</v>
      </c>
      <c r="D20" s="11">
        <v>7000</v>
      </c>
      <c r="E20" s="10"/>
    </row>
    <row r="21" spans="2:7" x14ac:dyDescent="0.25">
      <c r="B21" s="5" t="s">
        <v>2</v>
      </c>
      <c r="C21" s="4" t="s">
        <v>17</v>
      </c>
      <c r="D21" s="3"/>
      <c r="E21" s="2">
        <f>+D20</f>
        <v>7000</v>
      </c>
    </row>
    <row r="24" spans="2:7" x14ac:dyDescent="0.25">
      <c r="B24" s="25">
        <v>44012</v>
      </c>
      <c r="C24" t="s">
        <v>14</v>
      </c>
    </row>
    <row r="25" spans="2:7" x14ac:dyDescent="0.25">
      <c r="B25" s="17" t="s">
        <v>7</v>
      </c>
      <c r="C25" s="16" t="s">
        <v>6</v>
      </c>
      <c r="D25" s="15" t="s">
        <v>5</v>
      </c>
      <c r="E25" s="14" t="s">
        <v>4</v>
      </c>
    </row>
    <row r="26" spans="2:7" x14ac:dyDescent="0.25">
      <c r="B26" s="13" t="s">
        <v>3</v>
      </c>
      <c r="C26" s="12" t="s">
        <v>13</v>
      </c>
      <c r="D26" s="11">
        <v>8000</v>
      </c>
      <c r="E26" s="10"/>
    </row>
    <row r="27" spans="2:7" x14ac:dyDescent="0.25">
      <c r="B27" s="5" t="s">
        <v>2</v>
      </c>
      <c r="C27" s="4" t="s">
        <v>17</v>
      </c>
      <c r="D27" s="3"/>
      <c r="E27" s="2">
        <f>+D26</f>
        <v>8000</v>
      </c>
    </row>
    <row r="28" spans="2:7" x14ac:dyDescent="0.25">
      <c r="B28" s="22"/>
      <c r="C28" s="23"/>
      <c r="D28" s="24"/>
      <c r="E28" s="24"/>
    </row>
    <row r="29" spans="2:7" x14ac:dyDescent="0.25">
      <c r="B29" s="25">
        <v>44012</v>
      </c>
      <c r="C29" t="s">
        <v>18</v>
      </c>
    </row>
    <row r="30" spans="2:7" x14ac:dyDescent="0.25">
      <c r="B30" s="17" t="s">
        <v>7</v>
      </c>
      <c r="C30" s="16" t="s">
        <v>6</v>
      </c>
      <c r="D30" s="15" t="s">
        <v>5</v>
      </c>
      <c r="E30" s="14" t="s">
        <v>4</v>
      </c>
    </row>
    <row r="31" spans="2:7" x14ac:dyDescent="0.25">
      <c r="B31" s="13" t="s">
        <v>2</v>
      </c>
      <c r="C31" s="12" t="s">
        <v>17</v>
      </c>
      <c r="D31" s="11">
        <f>+E27</f>
        <v>8000</v>
      </c>
      <c r="E31" s="10"/>
    </row>
    <row r="32" spans="2:7" x14ac:dyDescent="0.25">
      <c r="B32" s="5" t="s">
        <v>1</v>
      </c>
      <c r="C32" s="4" t="s">
        <v>22</v>
      </c>
      <c r="D32" s="3"/>
      <c r="E32" s="2">
        <f>+D31</f>
        <v>8000</v>
      </c>
    </row>
    <row r="35" spans="2:5" x14ac:dyDescent="0.25">
      <c r="B35" s="27" t="s">
        <v>26</v>
      </c>
      <c r="C35" s="23"/>
      <c r="D35" s="31" t="s">
        <v>27</v>
      </c>
      <c r="E35" s="24"/>
    </row>
    <row r="36" spans="2:5" x14ac:dyDescent="0.25">
      <c r="B36" s="17" t="s">
        <v>7</v>
      </c>
      <c r="C36" s="16" t="s">
        <v>6</v>
      </c>
      <c r="D36" s="15" t="s">
        <v>5</v>
      </c>
      <c r="E36" s="14" t="s">
        <v>4</v>
      </c>
    </row>
    <row r="37" spans="2:5" x14ac:dyDescent="0.25">
      <c r="B37" s="13" t="s">
        <v>2</v>
      </c>
      <c r="C37" s="12" t="s">
        <v>16</v>
      </c>
      <c r="D37" s="32">
        <v>20000</v>
      </c>
      <c r="E37" s="33"/>
    </row>
    <row r="38" spans="2:5" x14ac:dyDescent="0.25">
      <c r="B38" s="9" t="s">
        <v>3</v>
      </c>
      <c r="C38" s="26" t="s">
        <v>29</v>
      </c>
      <c r="D38" s="36">
        <v>10000</v>
      </c>
      <c r="E38" s="37"/>
    </row>
    <row r="39" spans="2:5" x14ac:dyDescent="0.25">
      <c r="B39" s="5" t="s">
        <v>1</v>
      </c>
      <c r="C39" s="4" t="s">
        <v>15</v>
      </c>
      <c r="D39" s="34"/>
      <c r="E39" s="35">
        <v>30000</v>
      </c>
    </row>
    <row r="41" spans="2:5" x14ac:dyDescent="0.25">
      <c r="B41" s="27" t="s">
        <v>26</v>
      </c>
      <c r="C41" s="23"/>
      <c r="D41" s="31" t="s">
        <v>27</v>
      </c>
      <c r="E41" s="24"/>
    </row>
    <row r="42" spans="2:5" x14ac:dyDescent="0.25">
      <c r="B42" s="17" t="s">
        <v>7</v>
      </c>
      <c r="C42" s="16" t="s">
        <v>6</v>
      </c>
      <c r="D42" s="15" t="s">
        <v>5</v>
      </c>
      <c r="E42" s="14" t="s">
        <v>4</v>
      </c>
    </row>
    <row r="43" spans="2:5" x14ac:dyDescent="0.25">
      <c r="B43" s="13" t="s">
        <v>2</v>
      </c>
      <c r="C43" s="12" t="s">
        <v>16</v>
      </c>
      <c r="D43" s="32">
        <v>15000</v>
      </c>
      <c r="E43" s="33"/>
    </row>
    <row r="44" spans="2:5" x14ac:dyDescent="0.25">
      <c r="B44" s="5" t="s">
        <v>1</v>
      </c>
      <c r="C44" s="4" t="s">
        <v>15</v>
      </c>
      <c r="D44" s="34"/>
      <c r="E44" s="35">
        <v>15000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RCIVA</vt:lpstr>
      <vt:lpstr>Compensacion PAC-41</vt:lpstr>
      <vt:lpstr>Compensacion IT (2)</vt:lpstr>
      <vt:lpstr>Compensacion PAC-41 - COVID</vt:lpstr>
      <vt:lpstr>Compensacion 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Luis Eduardo Zuñiga Torrez</dc:creator>
  <cp:lastModifiedBy>USUARIO</cp:lastModifiedBy>
  <dcterms:created xsi:type="dcterms:W3CDTF">2020-04-25T13:17:57Z</dcterms:created>
  <dcterms:modified xsi:type="dcterms:W3CDTF">2020-04-25T16:41:48Z</dcterms:modified>
</cp:coreProperties>
</file>